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<sst xmlns="http://schemas.openxmlformats.org/spreadsheetml/2006/main" count="100" uniqueCount="96">
  <si>
    <t>Назва ЗНЗ</t>
  </si>
  <si>
    <t>КЕКВ 2111 Заробітня плата</t>
  </si>
  <si>
    <t>освітня субвенція</t>
  </si>
  <si>
    <t>місцевий бюджет</t>
  </si>
  <si>
    <t>Биличі ЗСШ І-ІІ ст.</t>
  </si>
  <si>
    <t>Біличі ЗСШ І-ІІ ст.</t>
  </si>
  <si>
    <t>Біличі ПШ</t>
  </si>
  <si>
    <t>Буково ЗСШ І-ІІ ст.</t>
  </si>
  <si>
    <t>Буньковичі ПШ</t>
  </si>
  <si>
    <t>Бусовисько ЗСШ І-ІІ ст.</t>
  </si>
  <si>
    <t>Березів ПШ</t>
  </si>
  <si>
    <t>Велика Волосянка ПШ</t>
  </si>
  <si>
    <t>Велика Сушиця ЗСШ І-ІІ ст.</t>
  </si>
  <si>
    <t>Великолінинський НВК I-III ст. "ЗНЗ-ДНЗ"(школа)</t>
  </si>
  <si>
    <t>Великосілля ЗСШ І-ІІ ст.</t>
  </si>
  <si>
    <t>Верхній Лужок ЗСШ І-ІІ ст.</t>
  </si>
  <si>
    <t>Волошиново ЗСШ І ст.</t>
  </si>
  <si>
    <t>Воля ЗСШ І-ІІ ст.</t>
  </si>
  <si>
    <t>Головецько ЗСШ І-ІІІ ст.</t>
  </si>
  <si>
    <t>Головецько-Бабино ПШ</t>
  </si>
  <si>
    <t>Головецько-Золотнівка ПШ</t>
  </si>
  <si>
    <t>Городовичі ЗСШ І-ІІ ст.</t>
  </si>
  <si>
    <t>Грозьово ЗСШ І-ІІ ст.</t>
  </si>
  <si>
    <t>Губичі ПШ</t>
  </si>
  <si>
    <t>Гуманець ЗСШ І-ІІ ст.</t>
  </si>
  <si>
    <t>Дністрик ПШ</t>
  </si>
  <si>
    <t>Добромиль ЗСШ І-ІІІ ст.</t>
  </si>
  <si>
    <t>Катино ПШ</t>
  </si>
  <si>
    <t>Княжпіль ЗСШ І-ІІ ст.</t>
  </si>
  <si>
    <t>Кобло ЗСШ І-ІІ ст.</t>
  </si>
  <si>
    <t>Лаврів ПШ</t>
  </si>
  <si>
    <t>Лібухова ПШ</t>
  </si>
  <si>
    <t>Лопушанка ЗСШ І-ІІ ст.</t>
  </si>
  <si>
    <t>Лопушниця ЗСШ І-ІІ ст.</t>
  </si>
  <si>
    <t>Лютовисько ЗСШ І-ІІІ ст.</t>
  </si>
  <si>
    <t>Мігово ЗСШ І-ІІ ст.</t>
  </si>
  <si>
    <t>Муроване ЗСШ І-ІІ ст.</t>
  </si>
  <si>
    <t>Надиби ЗСШ І-ІІ ст.</t>
  </si>
  <si>
    <t>Нижанковичі ЗСШ І-ІІІ ст.</t>
  </si>
  <si>
    <t>Передільниця ЗСШ І-ІІ ст.</t>
  </si>
  <si>
    <t>Пицарево ПШ</t>
  </si>
  <si>
    <t>Поляна ПШ</t>
  </si>
  <si>
    <t>П'ятниця ЗСШ І-ІІ ст.</t>
  </si>
  <si>
    <t>Раково ЗСШ І-ІІ ст.</t>
  </si>
  <si>
    <t>Ріп'яно ЗСШ І-ІІ ст.</t>
  </si>
  <si>
    <t>Росохи ПШ</t>
  </si>
  <si>
    <t>Скелівка пришк.інтернат</t>
  </si>
  <si>
    <t>Скелівський НВК І-ІІІ ст."ЗНЗ-ДНЗ"(школа)</t>
  </si>
  <si>
    <t>Слохиня ПШ</t>
  </si>
  <si>
    <t>Смерічка ЗСШ І ст.</t>
  </si>
  <si>
    <t>Созань ПШ</t>
  </si>
  <si>
    <t>Солянуватка ЗСШ І-ІІ ст.</t>
  </si>
  <si>
    <t>Спас ЗСШ І-ІІ ст.</t>
  </si>
  <si>
    <t>Ст.Солянський НВК І-ІІІ ст."ЗНЗ-ДНЗ"(школа)</t>
  </si>
  <si>
    <t>Стара Ропа ЗСШ І-ІІ ст.</t>
  </si>
  <si>
    <t>Старий Самбір  ЗСШ №1 І-ІІІ ст.</t>
  </si>
  <si>
    <t>Старий Самбір ЗСШ №2 І-ІІІ ст.</t>
  </si>
  <si>
    <t>Стар'явський НВК І-ІІІ ст. "ЗНЗ-ДНЗ"(школа)</t>
  </si>
  <si>
    <t>Страшевичі ЗСШ І-ІІ ст.</t>
  </si>
  <si>
    <t>Стрілки ЗСШ І-ІІІ ст.</t>
  </si>
  <si>
    <t>Стрільбичі ЗСШ І-ІІІ ст.</t>
  </si>
  <si>
    <t>Сусідовичі ЗСШ І-ІІ ст.</t>
  </si>
  <si>
    <t>Сушиця ПШ</t>
  </si>
  <si>
    <t>Терло ЗСШ І-ІІ ст.</t>
  </si>
  <si>
    <t>Тернава ЗСШ І-ІІ ст.</t>
  </si>
  <si>
    <t>Тершів ЗСШ І-ІІ ст.</t>
  </si>
  <si>
    <t>Тисовиця ЗСШ І-ІІ ст.</t>
  </si>
  <si>
    <t>Топільницький НВК І-ІІ ст."ЗНЗ-ДНЗ"(школа)</t>
  </si>
  <si>
    <t>Торгановицький НВК І-ІІ ст. "ЗНЗ-ДНЗ"(школа)</t>
  </si>
  <si>
    <t>Торчиновичі ЗСШ І-ІІ ст.</t>
  </si>
  <si>
    <t>Тур'є ЗСШ І-ІІІ ст.</t>
  </si>
  <si>
    <t>Тур'є-Горішнянське ПШ</t>
  </si>
  <si>
    <t>Хирів ЗСШ І-ІІІ ст.</t>
  </si>
  <si>
    <t>Чаплі ЗСШ І-ІІ ст.</t>
  </si>
  <si>
    <t>Шумина ПШ</t>
  </si>
  <si>
    <t>Ясениця-Замкова ЗСШ І-ІІ ст.</t>
  </si>
  <si>
    <t>Великолінинський НВК I-III ст. "ЗНЗ-ДНЗ"(садок)</t>
  </si>
  <si>
    <t>Скелівський НВК І-ІІІ ст."ЗНЗ-ДНЗ"(садок)</t>
  </si>
  <si>
    <t>Ст.Солянський НВК І-ІІІ ст."ЗНЗ-ДНЗ"(садок)</t>
  </si>
  <si>
    <t>Топільницький НВК І-ІІ ст."ЗНЗ-ДНЗ"(садок)</t>
  </si>
  <si>
    <t>Торгановицький НВК І-ІІ ст. "ЗНЗ-ДНЗ"(садок)</t>
  </si>
  <si>
    <t>Разом</t>
  </si>
  <si>
    <t>№ п/п</t>
  </si>
  <si>
    <t>КЕКВ 2120 Нарахування на заробітну плату</t>
  </si>
  <si>
    <t>КЕКВ 3110 Придбання шкільних автобусів</t>
  </si>
  <si>
    <t>КЕКВ 3110 Покращення матеріально-технічної бази начальних закладів з поглибленим вивченням предметів та опорних закладів – засобами навчання</t>
  </si>
  <si>
    <t>Благодійна допомога КЕКВ 2210, КЕКВ 3110</t>
  </si>
  <si>
    <t>Внесок громади та спонсорські кошити на реалізацію мікропроектів місцевого розвитку               КЕКВ 3132</t>
  </si>
  <si>
    <t xml:space="preserve"> </t>
  </si>
  <si>
    <t>КЕКВ 3142 Реконструкція  об’єктів (виготовлення ПКД та виконання робіт)</t>
  </si>
  <si>
    <t>форма № 4 – 2д, № 4 – 2м</t>
  </si>
  <si>
    <r>
      <t>ф</t>
    </r>
    <r>
      <rPr>
        <b/>
        <sz val="9"/>
        <color indexed="8"/>
        <rFont val="Times New Roman"/>
        <family val="1"/>
      </rPr>
      <t>орма № 4 – 3д</t>
    </r>
    <r>
      <rPr>
        <b/>
        <sz val="9"/>
        <rFont val="Times New Roman"/>
        <family val="1"/>
      </rPr>
      <t>, № 4 – 3м</t>
    </r>
  </si>
  <si>
    <t xml:space="preserve"> форми №2д, №2м</t>
  </si>
  <si>
    <t>Розшифровка окремих статей звіту</t>
  </si>
  <si>
    <r>
      <t>Скелівський НВК І-ІІІ ст."ЗНЗ-ДНЗ"                    (</t>
    </r>
    <r>
      <rPr>
        <sz val="8"/>
        <rFont val="Arial"/>
        <family val="2"/>
      </rPr>
      <t>інклюзивне навчання</t>
    </r>
    <r>
      <rPr>
        <sz val="9"/>
        <rFont val="Arial"/>
        <family val="2"/>
      </rPr>
      <t>)</t>
    </r>
  </si>
  <si>
    <t>КЕКВ 3132 реалізації мікропроектів місцевого розвитку у Старосамбірському районі та кап.ремонт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</si>
</sst>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3"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4" fillId="21" borderId="1" applyNumberFormat="0" applyAlignment="0" applyProtection="0"/>
    <xf numFmtId="0" fontId="17" fillId="22" borderId="2" applyNumberFormat="0" applyAlignment="0" applyProtection="0"/>
    <xf numFmtId="0" fontId="26" fillId="22" borderId="1" applyNumberFormat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right"/>
    </xf>
    <xf numFmtId="2" fontId="3" fillId="26" borderId="10" xfId="0" applyNumberFormat="1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0" fillId="27" borderId="10" xfId="0" applyFill="1" applyBorder="1" applyAlignment="1">
      <alignment/>
    </xf>
    <xf numFmtId="0" fontId="1" fillId="27" borderId="10" xfId="0" applyFont="1" applyFill="1" applyBorder="1" applyAlignment="1">
      <alignment horizontal="left" vertical="center" wrapText="1"/>
    </xf>
    <xf numFmtId="2" fontId="1" fillId="27" borderId="10" xfId="0" applyNumberFormat="1" applyFont="1" applyFill="1" applyBorder="1" applyAlignment="1">
      <alignment horizontal="right" vertical="center"/>
    </xf>
    <xf numFmtId="0" fontId="1" fillId="27" borderId="10" xfId="0" applyFont="1" applyFill="1" applyBorder="1" applyAlignment="1">
      <alignment/>
    </xf>
    <xf numFmtId="2" fontId="0" fillId="27" borderId="10" xfId="0" applyNumberForma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1" sqref="N11"/>
    </sheetView>
  </sheetViews>
  <sheetFormatPr defaultColWidth="10.33203125" defaultRowHeight="11.25"/>
  <cols>
    <col min="1" max="1" width="5" style="0" customWidth="1"/>
    <col min="2" max="2" width="41.33203125" style="0" customWidth="1"/>
    <col min="3" max="3" width="22" style="0" customWidth="1"/>
    <col min="4" max="4" width="21.83203125" style="0" customWidth="1"/>
    <col min="5" max="5" width="17.16015625" style="0" customWidth="1"/>
    <col min="6" max="6" width="20" style="0" customWidth="1"/>
    <col min="7" max="7" width="21.5" style="0" customWidth="1"/>
    <col min="8" max="8" width="16.16015625" style="0" customWidth="1"/>
    <col min="9" max="11" width="12.5" style="0" customWidth="1"/>
    <col min="12" max="12" width="14.16015625" style="0" customWidth="1"/>
  </cols>
  <sheetData>
    <row r="2" spans="1:12" ht="12" customHeight="1">
      <c r="A2" s="8"/>
      <c r="B2" s="22" t="s">
        <v>93</v>
      </c>
      <c r="C2" s="36" t="s">
        <v>92</v>
      </c>
      <c r="D2" s="36"/>
      <c r="E2" s="36"/>
      <c r="F2" s="36"/>
      <c r="G2" s="36" t="s">
        <v>91</v>
      </c>
      <c r="H2" s="36"/>
      <c r="I2" s="36"/>
      <c r="J2" s="36"/>
      <c r="K2" s="25" t="s">
        <v>90</v>
      </c>
      <c r="L2" s="26"/>
    </row>
    <row r="3" spans="1:12" ht="72.75" customHeight="1">
      <c r="A3" s="32" t="s">
        <v>82</v>
      </c>
      <c r="B3" s="1" t="s">
        <v>0</v>
      </c>
      <c r="C3" s="34" t="s">
        <v>1</v>
      </c>
      <c r="D3" s="35"/>
      <c r="E3" s="34" t="s">
        <v>83</v>
      </c>
      <c r="F3" s="35"/>
      <c r="G3" s="1" t="s">
        <v>84</v>
      </c>
      <c r="H3" s="16" t="s">
        <v>85</v>
      </c>
      <c r="I3" s="17" t="s">
        <v>95</v>
      </c>
      <c r="J3" s="21" t="s">
        <v>89</v>
      </c>
      <c r="K3" s="20" t="s">
        <v>86</v>
      </c>
      <c r="L3" s="18" t="s">
        <v>87</v>
      </c>
    </row>
    <row r="4" spans="1:12" ht="20.25">
      <c r="A4" s="33"/>
      <c r="B4" s="1"/>
      <c r="C4" s="1" t="s">
        <v>2</v>
      </c>
      <c r="D4" s="1" t="s">
        <v>3</v>
      </c>
      <c r="E4" s="1" t="s">
        <v>2</v>
      </c>
      <c r="F4" s="1" t="s">
        <v>3</v>
      </c>
      <c r="G4" s="8"/>
      <c r="H4" s="8"/>
      <c r="I4" s="15"/>
      <c r="J4" s="15" t="s">
        <v>88</v>
      </c>
      <c r="K4" s="15"/>
      <c r="L4" s="15"/>
    </row>
    <row r="5" spans="1:12" ht="11.25">
      <c r="A5" s="8">
        <v>1</v>
      </c>
      <c r="B5" s="9" t="s">
        <v>4</v>
      </c>
      <c r="C5" s="10">
        <v>1036154.48</v>
      </c>
      <c r="D5" s="11">
        <v>161059.41</v>
      </c>
      <c r="E5" s="10">
        <v>219993.14</v>
      </c>
      <c r="F5" s="11">
        <v>39533.24</v>
      </c>
      <c r="G5" s="8"/>
      <c r="H5" s="8"/>
      <c r="I5" s="15"/>
      <c r="J5" s="15"/>
      <c r="K5" s="15"/>
      <c r="L5" s="15"/>
    </row>
    <row r="6" spans="1:12" ht="11.25">
      <c r="A6" s="8">
        <f>SUM(A5+1)</f>
        <v>2</v>
      </c>
      <c r="B6" s="9" t="s">
        <v>5</v>
      </c>
      <c r="C6" s="10">
        <v>1415245.14</v>
      </c>
      <c r="D6" s="11">
        <v>262057.6</v>
      </c>
      <c r="E6" s="10">
        <v>293905.18</v>
      </c>
      <c r="F6" s="11">
        <v>70327.37</v>
      </c>
      <c r="G6" s="8"/>
      <c r="H6" s="8"/>
      <c r="I6" s="15"/>
      <c r="J6" s="15"/>
      <c r="K6" s="15"/>
      <c r="L6" s="15"/>
    </row>
    <row r="7" spans="1:12" ht="11.25">
      <c r="A7" s="8">
        <f aca="true" t="shared" si="0" ref="A7:A71">SUM(A6+1)</f>
        <v>3</v>
      </c>
      <c r="B7" s="9" t="s">
        <v>6</v>
      </c>
      <c r="C7" s="10">
        <v>292933.62</v>
      </c>
      <c r="D7" s="11">
        <v>22791.82</v>
      </c>
      <c r="E7" s="10">
        <v>65983.33</v>
      </c>
      <c r="F7" s="10">
        <v>8852.8</v>
      </c>
      <c r="G7" s="8"/>
      <c r="H7" s="8"/>
      <c r="I7" s="15"/>
      <c r="J7" s="15"/>
      <c r="K7" s="15"/>
      <c r="L7" s="15"/>
    </row>
    <row r="8" spans="1:12" ht="11.25">
      <c r="A8" s="8">
        <f t="shared" si="0"/>
        <v>4</v>
      </c>
      <c r="B8" s="9" t="s">
        <v>7</v>
      </c>
      <c r="C8" s="10">
        <v>816629.02</v>
      </c>
      <c r="D8" s="11">
        <v>113680.69</v>
      </c>
      <c r="E8" s="10">
        <v>174818.95</v>
      </c>
      <c r="F8" s="11">
        <v>28801.86</v>
      </c>
      <c r="G8" s="8"/>
      <c r="H8" s="8"/>
      <c r="I8" s="15"/>
      <c r="J8" s="15"/>
      <c r="K8" s="15"/>
      <c r="L8" s="15"/>
    </row>
    <row r="9" spans="1:12" ht="11.25">
      <c r="A9" s="8">
        <f t="shared" si="0"/>
        <v>5</v>
      </c>
      <c r="B9" s="9" t="s">
        <v>8</v>
      </c>
      <c r="C9" s="10">
        <v>298738.14</v>
      </c>
      <c r="D9" s="11">
        <v>27338.18</v>
      </c>
      <c r="E9" s="10">
        <v>65722.39</v>
      </c>
      <c r="F9" s="11">
        <v>6336</v>
      </c>
      <c r="G9" s="8"/>
      <c r="H9" s="8"/>
      <c r="I9" s="15"/>
      <c r="J9" s="15"/>
      <c r="K9" s="15"/>
      <c r="L9" s="15"/>
    </row>
    <row r="10" spans="1:12" ht="11.25">
      <c r="A10" s="8">
        <f t="shared" si="0"/>
        <v>6</v>
      </c>
      <c r="B10" s="9" t="s">
        <v>9</v>
      </c>
      <c r="C10" s="10">
        <v>1211963.73</v>
      </c>
      <c r="D10" s="11">
        <v>187895.66</v>
      </c>
      <c r="E10" s="10">
        <v>249755.95</v>
      </c>
      <c r="F10" s="11">
        <v>43339.31</v>
      </c>
      <c r="G10" s="8"/>
      <c r="H10" s="8"/>
      <c r="I10" s="15"/>
      <c r="J10" s="15"/>
      <c r="K10" s="15"/>
      <c r="L10" s="15"/>
    </row>
    <row r="11" spans="1:12" ht="11.25">
      <c r="A11" s="8">
        <f t="shared" si="0"/>
        <v>7</v>
      </c>
      <c r="B11" s="9" t="s">
        <v>10</v>
      </c>
      <c r="C11" s="10">
        <v>126775.67</v>
      </c>
      <c r="D11" s="11">
        <v>25222.36</v>
      </c>
      <c r="E11" s="10">
        <v>27890.63</v>
      </c>
      <c r="F11" s="10">
        <v>5632</v>
      </c>
      <c r="G11" s="8"/>
      <c r="H11" s="8"/>
      <c r="I11" s="15"/>
      <c r="J11" s="15"/>
      <c r="K11" s="15"/>
      <c r="L11" s="15"/>
    </row>
    <row r="12" spans="1:12" ht="11.25">
      <c r="A12" s="37">
        <f t="shared" si="0"/>
        <v>8</v>
      </c>
      <c r="B12" s="38" t="s">
        <v>11</v>
      </c>
      <c r="C12" s="39">
        <v>105760.54</v>
      </c>
      <c r="D12" s="40">
        <v>23596.04</v>
      </c>
      <c r="E12" s="39">
        <v>23267.27</v>
      </c>
      <c r="F12" s="39">
        <v>1824.65</v>
      </c>
      <c r="G12" s="37"/>
      <c r="H12" s="37"/>
      <c r="I12" s="41"/>
      <c r="J12" s="41"/>
      <c r="K12" s="41"/>
      <c r="L12" s="41"/>
    </row>
    <row r="13" spans="1:12" ht="11.25">
      <c r="A13" s="8">
        <f t="shared" si="0"/>
        <v>9</v>
      </c>
      <c r="B13" s="9" t="s">
        <v>12</v>
      </c>
      <c r="C13" s="10">
        <v>1491378.82</v>
      </c>
      <c r="D13" s="11">
        <v>220415.81</v>
      </c>
      <c r="E13" s="10">
        <v>317285.94</v>
      </c>
      <c r="F13" s="11">
        <v>69569.31</v>
      </c>
      <c r="G13" s="8"/>
      <c r="H13" s="8"/>
      <c r="I13" s="15">
        <v>93071</v>
      </c>
      <c r="J13" s="15"/>
      <c r="K13" s="15"/>
      <c r="L13" s="15">
        <v>22200</v>
      </c>
    </row>
    <row r="14" spans="1:12" ht="22.5">
      <c r="A14" s="8">
        <f t="shared" si="0"/>
        <v>10</v>
      </c>
      <c r="B14" s="9" t="s">
        <v>13</v>
      </c>
      <c r="C14" s="10">
        <v>2023038.77</v>
      </c>
      <c r="D14" s="11">
        <v>271000.41</v>
      </c>
      <c r="E14" s="10">
        <v>442357.07</v>
      </c>
      <c r="F14" s="10">
        <v>64114.01</v>
      </c>
      <c r="G14" s="8"/>
      <c r="H14" s="8"/>
      <c r="I14" s="15"/>
      <c r="J14" s="15"/>
      <c r="K14" s="15"/>
      <c r="L14" s="15"/>
    </row>
    <row r="15" spans="1:12" ht="11.25">
      <c r="A15" s="8">
        <f t="shared" si="0"/>
        <v>11</v>
      </c>
      <c r="B15" s="9" t="s">
        <v>14</v>
      </c>
      <c r="C15" s="10">
        <v>1235823.54</v>
      </c>
      <c r="D15" s="11">
        <v>242577.94</v>
      </c>
      <c r="E15" s="10">
        <v>277795.76</v>
      </c>
      <c r="F15" s="11">
        <v>60933.33</v>
      </c>
      <c r="G15" s="8"/>
      <c r="H15" s="8"/>
      <c r="I15" s="15"/>
      <c r="J15" s="15"/>
      <c r="K15" s="15"/>
      <c r="L15" s="15"/>
    </row>
    <row r="16" spans="1:12" ht="11.25">
      <c r="A16" s="8">
        <f t="shared" si="0"/>
        <v>12</v>
      </c>
      <c r="B16" s="9" t="s">
        <v>15</v>
      </c>
      <c r="C16" s="10">
        <v>1420722.26</v>
      </c>
      <c r="D16" s="11">
        <v>282219.15</v>
      </c>
      <c r="E16" s="8">
        <v>310405.42</v>
      </c>
      <c r="F16" s="11">
        <v>65872.91</v>
      </c>
      <c r="G16" s="8"/>
      <c r="H16" s="8"/>
      <c r="I16" s="15">
        <v>55438</v>
      </c>
      <c r="J16" s="15"/>
      <c r="K16" s="15"/>
      <c r="L16" s="15">
        <v>20000</v>
      </c>
    </row>
    <row r="17" spans="1:12" ht="11.25">
      <c r="A17" s="8">
        <f t="shared" si="0"/>
        <v>13</v>
      </c>
      <c r="B17" s="9" t="s">
        <v>16</v>
      </c>
      <c r="C17" s="10">
        <v>31970.83</v>
      </c>
      <c r="D17" s="11">
        <v>1900</v>
      </c>
      <c r="E17" s="10">
        <v>7033.59</v>
      </c>
      <c r="F17" s="10">
        <v>408</v>
      </c>
      <c r="G17" s="8"/>
      <c r="H17" s="8"/>
      <c r="I17" s="15"/>
      <c r="J17" s="15"/>
      <c r="K17" s="15"/>
      <c r="L17" s="15"/>
    </row>
    <row r="18" spans="1:12" ht="11.25">
      <c r="A18" s="8">
        <f t="shared" si="0"/>
        <v>14</v>
      </c>
      <c r="B18" s="9" t="s">
        <v>17</v>
      </c>
      <c r="C18" s="10">
        <v>1291191.54</v>
      </c>
      <c r="D18" s="11">
        <v>244585.71</v>
      </c>
      <c r="E18" s="10">
        <v>276625.96</v>
      </c>
      <c r="F18" s="11">
        <v>62182.76</v>
      </c>
      <c r="G18" s="8"/>
      <c r="H18" s="8"/>
      <c r="I18" s="15"/>
      <c r="J18" s="15"/>
      <c r="K18" s="15"/>
      <c r="L18" s="15"/>
    </row>
    <row r="19" spans="1:12" ht="11.25">
      <c r="A19" s="8">
        <f t="shared" si="0"/>
        <v>15</v>
      </c>
      <c r="B19" s="9" t="s">
        <v>18</v>
      </c>
      <c r="C19" s="10">
        <v>1797434.81</v>
      </c>
      <c r="D19" s="11">
        <v>305873.35</v>
      </c>
      <c r="E19" s="10">
        <v>397397.04</v>
      </c>
      <c r="F19" s="11">
        <v>68443.64</v>
      </c>
      <c r="G19" s="8"/>
      <c r="H19" s="8"/>
      <c r="I19" s="15"/>
      <c r="J19" s="15"/>
      <c r="K19" s="15"/>
      <c r="L19" s="15"/>
    </row>
    <row r="20" spans="1:12" ht="11.25">
      <c r="A20" s="8">
        <f t="shared" si="0"/>
        <v>16</v>
      </c>
      <c r="B20" s="9" t="s">
        <v>19</v>
      </c>
      <c r="C20" s="10">
        <v>268975.19</v>
      </c>
      <c r="D20" s="11">
        <v>44621.77</v>
      </c>
      <c r="E20" s="10">
        <v>44596.4</v>
      </c>
      <c r="F20" s="11">
        <v>12574.01</v>
      </c>
      <c r="G20" s="8"/>
      <c r="H20" s="8"/>
      <c r="I20" s="15"/>
      <c r="J20" s="15"/>
      <c r="K20" s="15"/>
      <c r="L20" s="15"/>
    </row>
    <row r="21" spans="1:12" ht="11.25">
      <c r="A21" s="8">
        <f t="shared" si="0"/>
        <v>17</v>
      </c>
      <c r="B21" s="9" t="s">
        <v>20</v>
      </c>
      <c r="C21" s="10">
        <v>295570.65</v>
      </c>
      <c r="D21" s="11">
        <v>47312.35</v>
      </c>
      <c r="E21" s="10">
        <v>65805.63</v>
      </c>
      <c r="F21" s="11">
        <v>10632.63</v>
      </c>
      <c r="G21" s="8"/>
      <c r="H21" s="8"/>
      <c r="I21" s="15"/>
      <c r="J21" s="15"/>
      <c r="K21" s="15"/>
      <c r="L21" s="15"/>
    </row>
    <row r="22" spans="1:12" ht="11.25">
      <c r="A22" s="8">
        <f t="shared" si="0"/>
        <v>18</v>
      </c>
      <c r="B22" s="9" t="s">
        <v>21</v>
      </c>
      <c r="C22" s="10">
        <v>1006614.13</v>
      </c>
      <c r="D22" s="11">
        <v>238456.45</v>
      </c>
      <c r="E22" s="10">
        <v>224480.25</v>
      </c>
      <c r="F22" s="11">
        <v>58348.19</v>
      </c>
      <c r="G22" s="8"/>
      <c r="H22" s="8"/>
      <c r="I22" s="15"/>
      <c r="J22" s="15"/>
      <c r="K22" s="15"/>
      <c r="L22" s="15"/>
    </row>
    <row r="23" spans="1:12" ht="11.25">
      <c r="A23" s="8">
        <f t="shared" si="0"/>
        <v>19</v>
      </c>
      <c r="B23" s="9" t="s">
        <v>22</v>
      </c>
      <c r="C23" s="10">
        <v>743567.55</v>
      </c>
      <c r="D23" s="11">
        <v>151818.43</v>
      </c>
      <c r="E23" s="8">
        <v>162630.5</v>
      </c>
      <c r="F23" s="11">
        <v>31290.66</v>
      </c>
      <c r="G23" s="8"/>
      <c r="H23" s="8"/>
      <c r="I23" s="15"/>
      <c r="J23" s="15"/>
      <c r="K23" s="15"/>
      <c r="L23" s="15"/>
    </row>
    <row r="24" spans="1:12" ht="11.25">
      <c r="A24" s="8">
        <f t="shared" si="0"/>
        <v>20</v>
      </c>
      <c r="B24" s="9" t="s">
        <v>23</v>
      </c>
      <c r="C24" s="10">
        <v>244570.09</v>
      </c>
      <c r="D24" s="11">
        <v>25071.48</v>
      </c>
      <c r="E24" s="10">
        <v>53805.4</v>
      </c>
      <c r="F24" s="10">
        <v>5632</v>
      </c>
      <c r="G24" s="8"/>
      <c r="H24" s="8"/>
      <c r="I24" s="15"/>
      <c r="J24" s="15"/>
      <c r="K24" s="15"/>
      <c r="L24" s="15"/>
    </row>
    <row r="25" spans="1:12" ht="11.25">
      <c r="A25" s="8">
        <f t="shared" si="0"/>
        <v>21</v>
      </c>
      <c r="B25" s="9" t="s">
        <v>24</v>
      </c>
      <c r="C25" s="10">
        <v>1008298.4</v>
      </c>
      <c r="D25" s="11">
        <v>192029.94</v>
      </c>
      <c r="E25" s="10">
        <v>217009.51</v>
      </c>
      <c r="F25" s="11">
        <v>46662.34</v>
      </c>
      <c r="G25" s="8"/>
      <c r="H25" s="8"/>
      <c r="I25" s="15">
        <v>31619</v>
      </c>
      <c r="J25" s="15"/>
      <c r="K25" s="15"/>
      <c r="L25" s="15"/>
    </row>
    <row r="26" spans="1:12" ht="11.25">
      <c r="A26" s="8">
        <f t="shared" si="0"/>
        <v>22</v>
      </c>
      <c r="B26" s="9" t="s">
        <v>25</v>
      </c>
      <c r="C26" s="10">
        <v>261055.51</v>
      </c>
      <c r="D26" s="11">
        <v>29141.68</v>
      </c>
      <c r="E26" s="10">
        <v>46188.63</v>
      </c>
      <c r="F26" s="11">
        <v>6043.84</v>
      </c>
      <c r="G26" s="8"/>
      <c r="H26" s="8"/>
      <c r="I26" s="15"/>
      <c r="J26" s="15"/>
      <c r="K26" s="15"/>
      <c r="L26" s="15"/>
    </row>
    <row r="27" spans="1:12" ht="11.25">
      <c r="A27" s="8">
        <f t="shared" si="0"/>
        <v>23</v>
      </c>
      <c r="B27" s="9" t="s">
        <v>26</v>
      </c>
      <c r="C27" s="10">
        <v>2946577.6</v>
      </c>
      <c r="D27" s="11">
        <v>595042.06</v>
      </c>
      <c r="E27" s="8">
        <v>642317.57</v>
      </c>
      <c r="F27" s="10">
        <v>146190.26</v>
      </c>
      <c r="G27" s="8"/>
      <c r="H27" s="8"/>
      <c r="I27" s="15">
        <v>50534</v>
      </c>
      <c r="J27" s="15"/>
      <c r="K27" s="15">
        <v>311640</v>
      </c>
      <c r="L27" s="15">
        <v>26000</v>
      </c>
    </row>
    <row r="28" spans="1:12" ht="11.25">
      <c r="A28" s="8">
        <f t="shared" si="0"/>
        <v>24</v>
      </c>
      <c r="B28" s="9" t="s">
        <v>27</v>
      </c>
      <c r="C28" s="10">
        <v>228960.68</v>
      </c>
      <c r="D28" s="11">
        <v>25166.91</v>
      </c>
      <c r="E28" s="10">
        <v>50456.35</v>
      </c>
      <c r="F28" s="10">
        <v>5632</v>
      </c>
      <c r="G28" s="8"/>
      <c r="H28" s="8"/>
      <c r="I28" s="15"/>
      <c r="J28" s="15"/>
      <c r="K28" s="15"/>
      <c r="L28" s="15"/>
    </row>
    <row r="29" spans="1:12" ht="11.25">
      <c r="A29" s="8">
        <f t="shared" si="0"/>
        <v>25</v>
      </c>
      <c r="B29" s="9" t="s">
        <v>28</v>
      </c>
      <c r="C29" s="10">
        <v>834997.91</v>
      </c>
      <c r="D29" s="11">
        <v>133105.01</v>
      </c>
      <c r="E29" s="10">
        <v>180831.43</v>
      </c>
      <c r="F29" s="11">
        <v>28597.8</v>
      </c>
      <c r="G29" s="8"/>
      <c r="H29" s="8"/>
      <c r="I29" s="15"/>
      <c r="J29" s="15"/>
      <c r="K29" s="15"/>
      <c r="L29" s="15"/>
    </row>
    <row r="30" spans="1:12" ht="11.25">
      <c r="A30" s="8">
        <f t="shared" si="0"/>
        <v>26</v>
      </c>
      <c r="B30" s="9" t="s">
        <v>29</v>
      </c>
      <c r="C30" s="10">
        <v>722647.58</v>
      </c>
      <c r="D30" s="11">
        <v>113702.66</v>
      </c>
      <c r="E30" s="8">
        <v>166789.64</v>
      </c>
      <c r="F30" s="10">
        <v>26643.04</v>
      </c>
      <c r="G30" s="8"/>
      <c r="H30" s="8"/>
      <c r="I30" s="15"/>
      <c r="J30" s="15"/>
      <c r="K30" s="15"/>
      <c r="L30" s="15"/>
    </row>
    <row r="31" spans="1:12" ht="11.25">
      <c r="A31" s="8">
        <f t="shared" si="0"/>
        <v>27</v>
      </c>
      <c r="B31" s="9" t="s">
        <v>30</v>
      </c>
      <c r="C31" s="10">
        <v>228956.14</v>
      </c>
      <c r="D31" s="11">
        <v>67469.41</v>
      </c>
      <c r="E31" s="10">
        <v>58567.27</v>
      </c>
      <c r="F31" s="11">
        <v>18567.89</v>
      </c>
      <c r="G31" s="8"/>
      <c r="H31" s="8"/>
      <c r="I31" s="15"/>
      <c r="J31" s="15"/>
      <c r="K31" s="15"/>
      <c r="L31" s="15"/>
    </row>
    <row r="32" spans="1:12" ht="11.25">
      <c r="A32" s="8">
        <f t="shared" si="0"/>
        <v>28</v>
      </c>
      <c r="B32" s="9" t="s">
        <v>31</v>
      </c>
      <c r="C32" s="10">
        <v>140559.95</v>
      </c>
      <c r="D32" s="11">
        <v>25592.62</v>
      </c>
      <c r="E32" s="10">
        <v>35086.31</v>
      </c>
      <c r="F32" s="10">
        <v>5632.01</v>
      </c>
      <c r="G32" s="8"/>
      <c r="H32" s="8"/>
      <c r="I32" s="15"/>
      <c r="J32" s="15"/>
      <c r="K32" s="15"/>
      <c r="L32" s="15"/>
    </row>
    <row r="33" spans="1:12" ht="11.25">
      <c r="A33" s="8">
        <f t="shared" si="0"/>
        <v>29</v>
      </c>
      <c r="B33" s="9" t="s">
        <v>32</v>
      </c>
      <c r="C33" s="10">
        <v>936304.07</v>
      </c>
      <c r="D33" s="11">
        <v>141612.05</v>
      </c>
      <c r="E33" s="10">
        <v>208029.47</v>
      </c>
      <c r="F33" s="11">
        <v>42609.67</v>
      </c>
      <c r="G33" s="8"/>
      <c r="H33" s="8"/>
      <c r="I33" s="15"/>
      <c r="J33" s="15"/>
      <c r="K33" s="15"/>
      <c r="L33" s="15"/>
    </row>
    <row r="34" spans="1:12" ht="11.25">
      <c r="A34" s="8">
        <f t="shared" si="0"/>
        <v>30</v>
      </c>
      <c r="B34" s="9" t="s">
        <v>33</v>
      </c>
      <c r="C34" s="10">
        <v>1114540.78</v>
      </c>
      <c r="D34" s="11">
        <v>174878.94</v>
      </c>
      <c r="E34" s="10">
        <v>241323.23</v>
      </c>
      <c r="F34" s="11">
        <v>45795.23</v>
      </c>
      <c r="G34" s="8"/>
      <c r="H34" s="8"/>
      <c r="I34" s="15">
        <v>31619</v>
      </c>
      <c r="J34" s="15"/>
      <c r="K34" s="15"/>
      <c r="L34" s="15"/>
    </row>
    <row r="35" spans="1:12" ht="11.25">
      <c r="A35" s="8">
        <f t="shared" si="0"/>
        <v>31</v>
      </c>
      <c r="B35" s="9" t="s">
        <v>34</v>
      </c>
      <c r="C35" s="10">
        <v>1201276.45</v>
      </c>
      <c r="D35" s="11">
        <v>212217.38</v>
      </c>
      <c r="E35" s="10">
        <v>271503.25</v>
      </c>
      <c r="F35" s="11">
        <v>46944.73</v>
      </c>
      <c r="G35" s="8"/>
      <c r="H35" s="8"/>
      <c r="I35" s="15"/>
      <c r="J35" s="15"/>
      <c r="K35" s="15"/>
      <c r="L35" s="15"/>
    </row>
    <row r="36" spans="1:12" ht="11.25">
      <c r="A36" s="8">
        <f t="shared" si="0"/>
        <v>32</v>
      </c>
      <c r="B36" s="9" t="s">
        <v>35</v>
      </c>
      <c r="C36" s="10">
        <v>788159.31</v>
      </c>
      <c r="D36" s="11">
        <v>117320.8</v>
      </c>
      <c r="E36" s="10">
        <v>165231.96</v>
      </c>
      <c r="F36" s="11">
        <v>28607.25</v>
      </c>
      <c r="G36" s="8"/>
      <c r="H36" s="8"/>
      <c r="I36" s="15"/>
      <c r="J36" s="15"/>
      <c r="K36" s="15"/>
      <c r="L36" s="15"/>
    </row>
    <row r="37" spans="1:12" ht="11.25">
      <c r="A37" s="8">
        <f t="shared" si="0"/>
        <v>33</v>
      </c>
      <c r="B37" s="9" t="s">
        <v>36</v>
      </c>
      <c r="C37" s="10">
        <v>1082299.29</v>
      </c>
      <c r="D37" s="11">
        <v>197554.62</v>
      </c>
      <c r="E37" s="10">
        <v>242959.24</v>
      </c>
      <c r="F37" s="11">
        <v>45546.75</v>
      </c>
      <c r="G37" s="8"/>
      <c r="H37" s="8"/>
      <c r="I37" s="15"/>
      <c r="J37" s="15"/>
      <c r="K37" s="15"/>
      <c r="L37" s="15"/>
    </row>
    <row r="38" spans="1:12" ht="11.25">
      <c r="A38" s="8">
        <f t="shared" si="0"/>
        <v>34</v>
      </c>
      <c r="B38" s="9" t="s">
        <v>37</v>
      </c>
      <c r="C38" s="10">
        <v>1169216.63</v>
      </c>
      <c r="D38" s="11">
        <v>231312.93</v>
      </c>
      <c r="E38" s="10">
        <v>263038.38</v>
      </c>
      <c r="F38" s="11">
        <v>45256.33</v>
      </c>
      <c r="G38" s="8"/>
      <c r="H38" s="8"/>
      <c r="I38" s="15"/>
      <c r="J38" s="15"/>
      <c r="K38" s="15"/>
      <c r="L38" s="15"/>
    </row>
    <row r="39" spans="1:12" ht="11.25">
      <c r="A39" s="8">
        <f t="shared" si="0"/>
        <v>35</v>
      </c>
      <c r="B39" s="9" t="s">
        <v>38</v>
      </c>
      <c r="C39" s="10">
        <v>1750</v>
      </c>
      <c r="D39" s="10"/>
      <c r="E39" s="10">
        <v>1867.54</v>
      </c>
      <c r="F39" s="10"/>
      <c r="G39" s="8"/>
      <c r="H39" s="8"/>
      <c r="I39" s="15"/>
      <c r="J39" s="15"/>
      <c r="K39" s="15"/>
      <c r="L39" s="15"/>
    </row>
    <row r="40" spans="1:12" ht="11.25">
      <c r="A40" s="8">
        <f t="shared" si="0"/>
        <v>36</v>
      </c>
      <c r="B40" s="9" t="s">
        <v>39</v>
      </c>
      <c r="C40" s="10">
        <v>448877.08</v>
      </c>
      <c r="D40" s="10">
        <v>108288.27</v>
      </c>
      <c r="E40" s="10">
        <v>99277.95</v>
      </c>
      <c r="F40" s="10">
        <v>33970.85</v>
      </c>
      <c r="G40" s="8"/>
      <c r="H40" s="8"/>
      <c r="I40" s="15"/>
      <c r="J40" s="15"/>
      <c r="K40" s="15"/>
      <c r="L40" s="15"/>
    </row>
    <row r="41" spans="1:12" ht="11.25">
      <c r="A41" s="37">
        <f t="shared" si="0"/>
        <v>37</v>
      </c>
      <c r="B41" s="38" t="s">
        <v>40</v>
      </c>
      <c r="C41" s="39">
        <v>138930.97</v>
      </c>
      <c r="D41" s="40">
        <v>23728.4</v>
      </c>
      <c r="E41" s="39">
        <v>30564.8</v>
      </c>
      <c r="F41" s="39">
        <v>5192</v>
      </c>
      <c r="G41" s="37"/>
      <c r="H41" s="37"/>
      <c r="I41" s="41"/>
      <c r="J41" s="41"/>
      <c r="K41" s="41"/>
      <c r="L41" s="41"/>
    </row>
    <row r="42" spans="1:12" ht="11.25">
      <c r="A42" s="8">
        <f t="shared" si="0"/>
        <v>38</v>
      </c>
      <c r="B42" s="9" t="s">
        <v>41</v>
      </c>
      <c r="C42" s="10">
        <v>322953.73</v>
      </c>
      <c r="D42" s="11">
        <v>25395.5</v>
      </c>
      <c r="E42" s="10">
        <v>71049.82</v>
      </c>
      <c r="F42" s="10">
        <v>5632</v>
      </c>
      <c r="G42" s="8"/>
      <c r="H42" s="8"/>
      <c r="I42" s="15"/>
      <c r="J42" s="15"/>
      <c r="K42" s="15"/>
      <c r="L42" s="15"/>
    </row>
    <row r="43" spans="1:12" ht="11.25">
      <c r="A43" s="8">
        <f t="shared" si="0"/>
        <v>39</v>
      </c>
      <c r="B43" s="9" t="s">
        <v>42</v>
      </c>
      <c r="C43" s="10">
        <v>1075595.56</v>
      </c>
      <c r="D43" s="11">
        <v>163989.68</v>
      </c>
      <c r="E43" s="10">
        <v>243123.67</v>
      </c>
      <c r="F43" s="11">
        <v>34638.43</v>
      </c>
      <c r="G43" s="8"/>
      <c r="H43" s="8"/>
      <c r="I43" s="15">
        <v>42884</v>
      </c>
      <c r="J43" s="15"/>
      <c r="K43" s="15"/>
      <c r="L43" s="15">
        <v>20000</v>
      </c>
    </row>
    <row r="44" spans="1:12" ht="11.25">
      <c r="A44" s="8">
        <f t="shared" si="0"/>
        <v>40</v>
      </c>
      <c r="B44" s="9" t="s">
        <v>43</v>
      </c>
      <c r="C44" s="10">
        <v>888256.7</v>
      </c>
      <c r="D44" s="11">
        <v>191760.17</v>
      </c>
      <c r="E44" s="10">
        <v>205952.65</v>
      </c>
      <c r="F44" s="11">
        <v>48196.93</v>
      </c>
      <c r="G44" s="8"/>
      <c r="H44" s="8"/>
      <c r="I44" s="15"/>
      <c r="J44" s="15"/>
      <c r="K44" s="15"/>
      <c r="L44" s="15"/>
    </row>
    <row r="45" spans="1:12" ht="11.25">
      <c r="A45" s="8">
        <f t="shared" si="0"/>
        <v>41</v>
      </c>
      <c r="B45" s="9" t="s">
        <v>44</v>
      </c>
      <c r="C45" s="10">
        <v>1253793.61</v>
      </c>
      <c r="D45" s="11">
        <v>198302.78</v>
      </c>
      <c r="E45" s="10">
        <v>276692.73</v>
      </c>
      <c r="F45" s="11">
        <v>53938.46</v>
      </c>
      <c r="G45" s="8"/>
      <c r="H45" s="8"/>
      <c r="I45" s="15"/>
      <c r="J45" s="15"/>
      <c r="K45" s="15"/>
      <c r="L45" s="15"/>
    </row>
    <row r="46" spans="1:12" ht="11.25">
      <c r="A46" s="8">
        <f t="shared" si="0"/>
        <v>42</v>
      </c>
      <c r="B46" s="9" t="s">
        <v>45</v>
      </c>
      <c r="C46" s="10">
        <v>106751.16</v>
      </c>
      <c r="D46" s="11">
        <v>25397.9</v>
      </c>
      <c r="E46" s="10">
        <v>23988.14</v>
      </c>
      <c r="F46" s="10">
        <v>5632</v>
      </c>
      <c r="G46" s="8"/>
      <c r="H46" s="8"/>
      <c r="I46" s="15"/>
      <c r="J46" s="15"/>
      <c r="K46" s="15"/>
      <c r="L46" s="15"/>
    </row>
    <row r="47" spans="1:12" ht="11.25">
      <c r="A47" s="8">
        <f t="shared" si="0"/>
        <v>43</v>
      </c>
      <c r="B47" s="9" t="s">
        <v>46</v>
      </c>
      <c r="C47" s="10">
        <v>46639.82</v>
      </c>
      <c r="D47" s="10">
        <v>48584.52</v>
      </c>
      <c r="E47" s="10">
        <v>8411.37</v>
      </c>
      <c r="F47" s="10">
        <v>12269.71</v>
      </c>
      <c r="G47" s="8"/>
      <c r="H47" s="8"/>
      <c r="I47" s="15"/>
      <c r="J47" s="15"/>
      <c r="K47" s="15"/>
      <c r="L47" s="15"/>
    </row>
    <row r="48" spans="1:12" ht="15" customHeight="1">
      <c r="A48" s="8">
        <f t="shared" si="0"/>
        <v>44</v>
      </c>
      <c r="B48" s="9" t="s">
        <v>47</v>
      </c>
      <c r="C48" s="10">
        <v>1572721.99</v>
      </c>
      <c r="D48" s="11">
        <v>351049.12</v>
      </c>
      <c r="E48" s="10">
        <v>371009.09</v>
      </c>
      <c r="F48" s="10">
        <v>81688.09</v>
      </c>
      <c r="G48" s="8"/>
      <c r="H48" s="8"/>
      <c r="I48" s="15"/>
      <c r="J48" s="15"/>
      <c r="K48" s="15"/>
      <c r="L48" s="15"/>
    </row>
    <row r="49" spans="1:12" ht="24.75" customHeight="1">
      <c r="A49" s="8"/>
      <c r="B49" s="9" t="s">
        <v>94</v>
      </c>
      <c r="C49" s="10"/>
      <c r="D49" s="11">
        <v>3566.92</v>
      </c>
      <c r="E49" s="10"/>
      <c r="F49" s="23">
        <v>784.73</v>
      </c>
      <c r="G49" s="8"/>
      <c r="H49" s="8"/>
      <c r="I49" s="15"/>
      <c r="J49" s="15"/>
      <c r="K49" s="15"/>
      <c r="L49" s="15"/>
    </row>
    <row r="50" spans="1:12" ht="11.25">
      <c r="A50" s="8">
        <f>SUM(A48+1)</f>
        <v>45</v>
      </c>
      <c r="B50" s="9" t="s">
        <v>48</v>
      </c>
      <c r="C50" s="10">
        <v>291084.6</v>
      </c>
      <c r="D50" s="11">
        <v>41797.43</v>
      </c>
      <c r="E50" s="10">
        <v>69234.08</v>
      </c>
      <c r="F50" s="11">
        <v>8622.29</v>
      </c>
      <c r="G50" s="8"/>
      <c r="H50" s="8"/>
      <c r="I50" s="15"/>
      <c r="J50" s="15"/>
      <c r="K50" s="15"/>
      <c r="L50" s="15"/>
    </row>
    <row r="51" spans="1:12" ht="11.25">
      <c r="A51" s="8">
        <f t="shared" si="0"/>
        <v>46</v>
      </c>
      <c r="B51" s="9" t="s">
        <v>49</v>
      </c>
      <c r="C51" s="10">
        <v>131628.41</v>
      </c>
      <c r="D51" s="11">
        <v>24681.04</v>
      </c>
      <c r="E51" s="10">
        <v>28483.36</v>
      </c>
      <c r="F51" s="10">
        <v>1960.08</v>
      </c>
      <c r="G51" s="8"/>
      <c r="H51" s="8"/>
      <c r="I51" s="15"/>
      <c r="J51" s="15"/>
      <c r="K51" s="15"/>
      <c r="L51" s="15"/>
    </row>
    <row r="52" spans="1:12" ht="11.25">
      <c r="A52" s="8">
        <f t="shared" si="0"/>
        <v>47</v>
      </c>
      <c r="B52" s="9" t="s">
        <v>50</v>
      </c>
      <c r="C52" s="10">
        <v>160512.16</v>
      </c>
      <c r="D52" s="11">
        <v>51677.12</v>
      </c>
      <c r="E52" s="10">
        <v>36783.66</v>
      </c>
      <c r="F52" s="11">
        <v>11594.13</v>
      </c>
      <c r="G52" s="8"/>
      <c r="H52" s="8"/>
      <c r="I52" s="15"/>
      <c r="J52" s="15"/>
      <c r="K52" s="15"/>
      <c r="L52" s="15"/>
    </row>
    <row r="53" spans="1:12" ht="11.25">
      <c r="A53" s="8">
        <f t="shared" si="0"/>
        <v>48</v>
      </c>
      <c r="B53" s="9" t="s">
        <v>51</v>
      </c>
      <c r="C53" s="10">
        <v>683903.48</v>
      </c>
      <c r="D53" s="11">
        <v>114867.85</v>
      </c>
      <c r="E53" s="10">
        <v>155238.73</v>
      </c>
      <c r="F53" s="11">
        <v>29460.84</v>
      </c>
      <c r="G53" s="8"/>
      <c r="H53" s="8"/>
      <c r="I53" s="15"/>
      <c r="J53" s="15"/>
      <c r="K53" s="15"/>
      <c r="L53" s="15"/>
    </row>
    <row r="54" spans="1:12" ht="11.25">
      <c r="A54" s="8">
        <f t="shared" si="0"/>
        <v>49</v>
      </c>
      <c r="B54" s="9" t="s">
        <v>52</v>
      </c>
      <c r="C54" s="10">
        <v>991402.18</v>
      </c>
      <c r="D54" s="11">
        <v>148687.39</v>
      </c>
      <c r="E54" s="10">
        <v>208496.33</v>
      </c>
      <c r="F54" s="11">
        <v>40969.75</v>
      </c>
      <c r="G54" s="8"/>
      <c r="H54" s="8"/>
      <c r="I54" s="15"/>
      <c r="J54" s="15"/>
      <c r="K54" s="15"/>
      <c r="L54" s="15"/>
    </row>
    <row r="55" spans="1:12" ht="22.5">
      <c r="A55" s="8">
        <f t="shared" si="0"/>
        <v>50</v>
      </c>
      <c r="B55" s="9" t="s">
        <v>53</v>
      </c>
      <c r="C55" s="10">
        <v>1501207.31</v>
      </c>
      <c r="D55" s="11">
        <v>229514.6</v>
      </c>
      <c r="E55" s="10">
        <v>344943.37</v>
      </c>
      <c r="F55" s="10">
        <v>55202.58</v>
      </c>
      <c r="G55" s="8"/>
      <c r="H55" s="8"/>
      <c r="I55" s="15">
        <v>55770.47</v>
      </c>
      <c r="J55" s="15"/>
      <c r="K55" s="15"/>
      <c r="L55" s="15">
        <v>20000</v>
      </c>
    </row>
    <row r="56" spans="1:12" ht="11.25">
      <c r="A56" s="8">
        <f t="shared" si="0"/>
        <v>51</v>
      </c>
      <c r="B56" s="9" t="s">
        <v>54</v>
      </c>
      <c r="C56" s="10">
        <v>1081775.25</v>
      </c>
      <c r="D56" s="11">
        <v>184606.79</v>
      </c>
      <c r="E56" s="8">
        <v>236912.62</v>
      </c>
      <c r="F56" s="11">
        <v>47964.86</v>
      </c>
      <c r="G56" s="8"/>
      <c r="H56" s="8"/>
      <c r="I56" s="15"/>
      <c r="J56" s="15"/>
      <c r="K56" s="15"/>
      <c r="L56" s="15"/>
    </row>
    <row r="57" spans="1:12" ht="11.25">
      <c r="A57" s="8">
        <f t="shared" si="0"/>
        <v>52</v>
      </c>
      <c r="B57" s="9" t="s">
        <v>55</v>
      </c>
      <c r="C57" s="10">
        <v>4706273.58</v>
      </c>
      <c r="D57" s="11">
        <v>631872.56</v>
      </c>
      <c r="E57" s="10">
        <v>1007552.85</v>
      </c>
      <c r="F57" s="11">
        <v>145848.67</v>
      </c>
      <c r="G57" s="14">
        <v>1649400</v>
      </c>
      <c r="H57" s="8"/>
      <c r="I57" s="15"/>
      <c r="J57" s="15">
        <v>18200</v>
      </c>
      <c r="K57" s="15"/>
      <c r="L57" s="15"/>
    </row>
    <row r="58" spans="1:12" ht="11.25">
      <c r="A58" s="8">
        <f t="shared" si="0"/>
        <v>53</v>
      </c>
      <c r="B58" s="9" t="s">
        <v>56</v>
      </c>
      <c r="C58" s="10">
        <v>2392642.37</v>
      </c>
      <c r="D58" s="11">
        <v>335012.83</v>
      </c>
      <c r="E58" s="10">
        <v>515009.44</v>
      </c>
      <c r="F58" s="11">
        <v>83168.7</v>
      </c>
      <c r="G58" s="8"/>
      <c r="H58" s="8"/>
      <c r="I58" s="15">
        <v>58914.3</v>
      </c>
      <c r="J58" s="15"/>
      <c r="K58" s="15"/>
      <c r="L58" s="15">
        <v>30000</v>
      </c>
    </row>
    <row r="59" spans="1:12" ht="22.5">
      <c r="A59" s="8">
        <f t="shared" si="0"/>
        <v>54</v>
      </c>
      <c r="B59" s="9" t="s">
        <v>57</v>
      </c>
      <c r="C59" s="10">
        <v>2041303.59</v>
      </c>
      <c r="D59" s="11">
        <v>356507.14</v>
      </c>
      <c r="E59" s="10">
        <v>440373.24</v>
      </c>
      <c r="F59" s="11">
        <v>75023.04</v>
      </c>
      <c r="G59" s="8"/>
      <c r="H59" s="8"/>
      <c r="I59" s="15">
        <v>49333</v>
      </c>
      <c r="J59" s="15"/>
      <c r="K59" s="15"/>
      <c r="L59" s="15"/>
    </row>
    <row r="60" spans="1:12" ht="11.25">
      <c r="A60" s="8">
        <f t="shared" si="0"/>
        <v>55</v>
      </c>
      <c r="B60" s="9" t="s">
        <v>58</v>
      </c>
      <c r="C60" s="10">
        <v>1180113.75</v>
      </c>
      <c r="D60" s="11">
        <v>193060.5</v>
      </c>
      <c r="E60" s="10">
        <v>251863.66</v>
      </c>
      <c r="F60" s="11">
        <v>44891.72</v>
      </c>
      <c r="G60" s="8"/>
      <c r="H60" s="8"/>
      <c r="I60" s="15">
        <v>73952</v>
      </c>
      <c r="J60" s="15"/>
      <c r="K60" s="15"/>
      <c r="L60" s="15">
        <v>30000</v>
      </c>
    </row>
    <row r="61" spans="1:12" ht="11.25">
      <c r="A61" s="37">
        <f t="shared" si="0"/>
        <v>56</v>
      </c>
      <c r="B61" s="38" t="s">
        <v>59</v>
      </c>
      <c r="C61" s="39">
        <v>2680310.09</v>
      </c>
      <c r="D61" s="40">
        <v>439675.23</v>
      </c>
      <c r="E61" s="39">
        <v>585651.22</v>
      </c>
      <c r="F61" s="39">
        <v>112810</v>
      </c>
      <c r="G61" s="37"/>
      <c r="H61" s="41">
        <v>688650</v>
      </c>
      <c r="I61" s="41"/>
      <c r="J61" s="41"/>
      <c r="K61" s="41"/>
      <c r="L61" s="41"/>
    </row>
    <row r="62" spans="1:12" ht="11.25">
      <c r="A62" s="8">
        <f t="shared" si="0"/>
        <v>57</v>
      </c>
      <c r="B62" s="9" t="s">
        <v>60</v>
      </c>
      <c r="C62" s="10">
        <v>2175622.59</v>
      </c>
      <c r="D62" s="11">
        <v>215796.52</v>
      </c>
      <c r="E62" s="10">
        <v>480302.18</v>
      </c>
      <c r="F62" s="11">
        <v>58588.35</v>
      </c>
      <c r="G62" s="14">
        <v>1649400</v>
      </c>
      <c r="H62" s="8"/>
      <c r="I62" s="15"/>
      <c r="J62" s="15"/>
      <c r="K62" s="15"/>
      <c r="L62" s="15"/>
    </row>
    <row r="63" spans="1:12" ht="11.25">
      <c r="A63" s="8">
        <f t="shared" si="0"/>
        <v>58</v>
      </c>
      <c r="B63" s="9" t="s">
        <v>61</v>
      </c>
      <c r="C63" s="10">
        <v>1111687.95</v>
      </c>
      <c r="D63" s="11">
        <v>247606.83</v>
      </c>
      <c r="E63" s="10">
        <v>241322.39</v>
      </c>
      <c r="F63" s="11">
        <v>54766.73</v>
      </c>
      <c r="G63" s="8"/>
      <c r="H63" s="8"/>
      <c r="I63" s="15"/>
      <c r="J63" s="15"/>
      <c r="K63" s="15"/>
      <c r="L63" s="15"/>
    </row>
    <row r="64" spans="1:12" ht="11.25">
      <c r="A64" s="8">
        <f t="shared" si="0"/>
        <v>59</v>
      </c>
      <c r="B64" s="9" t="s">
        <v>62</v>
      </c>
      <c r="C64" s="10">
        <v>227297.85</v>
      </c>
      <c r="D64" s="11">
        <v>48171.52</v>
      </c>
      <c r="E64" s="10">
        <v>50300.88</v>
      </c>
      <c r="F64" s="11">
        <v>11770.69</v>
      </c>
      <c r="G64" s="8"/>
      <c r="H64" s="8"/>
      <c r="I64" s="15"/>
      <c r="J64" s="15"/>
      <c r="K64" s="15"/>
      <c r="L64" s="15"/>
    </row>
    <row r="65" spans="1:12" ht="11.25">
      <c r="A65" s="8">
        <f t="shared" si="0"/>
        <v>60</v>
      </c>
      <c r="B65" s="9" t="s">
        <v>63</v>
      </c>
      <c r="C65" s="10">
        <v>1235849.34</v>
      </c>
      <c r="D65" s="11">
        <v>226325.66</v>
      </c>
      <c r="E65" s="8">
        <v>287820.81</v>
      </c>
      <c r="F65" s="11">
        <v>59996.14</v>
      </c>
      <c r="G65" s="8"/>
      <c r="H65" s="8"/>
      <c r="I65" s="15">
        <v>166759</v>
      </c>
      <c r="J65" s="15"/>
      <c r="K65" s="15"/>
      <c r="L65" s="15"/>
    </row>
    <row r="66" spans="1:12" ht="11.25">
      <c r="A66" s="8">
        <f t="shared" si="0"/>
        <v>61</v>
      </c>
      <c r="B66" s="9" t="s">
        <v>64</v>
      </c>
      <c r="C66" s="10">
        <v>1377522.54</v>
      </c>
      <c r="D66" s="11">
        <v>212558.61</v>
      </c>
      <c r="E66" s="10">
        <v>297207.92</v>
      </c>
      <c r="F66" s="11">
        <v>54445.94</v>
      </c>
      <c r="G66" s="8"/>
      <c r="H66" s="8"/>
      <c r="I66" s="15"/>
      <c r="J66" s="15"/>
      <c r="K66" s="15">
        <v>85609</v>
      </c>
      <c r="L66" s="15"/>
    </row>
    <row r="67" spans="1:12" ht="11.25">
      <c r="A67" s="8">
        <f t="shared" si="0"/>
        <v>62</v>
      </c>
      <c r="B67" s="9" t="s">
        <v>65</v>
      </c>
      <c r="C67" s="10">
        <v>1462132.36</v>
      </c>
      <c r="D67" s="11">
        <v>200171.55</v>
      </c>
      <c r="E67" s="10">
        <v>322649.4</v>
      </c>
      <c r="F67" s="11">
        <v>44863.04</v>
      </c>
      <c r="G67" s="8"/>
      <c r="H67" s="8"/>
      <c r="I67" s="15">
        <v>86505</v>
      </c>
      <c r="J67" s="15"/>
      <c r="K67" s="15"/>
      <c r="L67" s="15">
        <v>12000</v>
      </c>
    </row>
    <row r="68" spans="1:12" ht="11.25">
      <c r="A68" s="8">
        <f t="shared" si="0"/>
        <v>63</v>
      </c>
      <c r="B68" s="9" t="s">
        <v>66</v>
      </c>
      <c r="C68" s="10">
        <v>990610.36</v>
      </c>
      <c r="D68" s="11">
        <v>158364.67</v>
      </c>
      <c r="E68" s="10">
        <v>223706.43</v>
      </c>
      <c r="F68" s="11">
        <v>36014.94</v>
      </c>
      <c r="G68" s="8"/>
      <c r="H68" s="8"/>
      <c r="I68" s="15"/>
      <c r="J68" s="15"/>
      <c r="K68" s="15"/>
      <c r="L68" s="15"/>
    </row>
    <row r="69" spans="1:12" ht="22.5">
      <c r="A69" s="8">
        <f t="shared" si="0"/>
        <v>64</v>
      </c>
      <c r="B69" s="9" t="s">
        <v>67</v>
      </c>
      <c r="C69" s="10">
        <v>1310755.52</v>
      </c>
      <c r="D69" s="11">
        <v>214424.68</v>
      </c>
      <c r="E69" s="10">
        <v>286086.14</v>
      </c>
      <c r="F69" s="10">
        <v>55905.6</v>
      </c>
      <c r="G69" s="8"/>
      <c r="H69" s="8"/>
      <c r="I69" s="15"/>
      <c r="J69" s="15">
        <v>46497.6</v>
      </c>
      <c r="K69" s="15"/>
      <c r="L69" s="15"/>
    </row>
    <row r="70" spans="1:12" ht="22.5">
      <c r="A70" s="8">
        <f t="shared" si="0"/>
        <v>65</v>
      </c>
      <c r="B70" s="9" t="s">
        <v>68</v>
      </c>
      <c r="C70" s="10">
        <v>1100235.44</v>
      </c>
      <c r="D70" s="11">
        <v>172597.23</v>
      </c>
      <c r="E70" s="8">
        <v>251743.57</v>
      </c>
      <c r="F70" s="10">
        <v>32502.98</v>
      </c>
      <c r="G70" s="8"/>
      <c r="H70" s="8"/>
      <c r="I70" s="15"/>
      <c r="J70" s="15"/>
      <c r="K70" s="15"/>
      <c r="L70" s="15"/>
    </row>
    <row r="71" spans="1:12" ht="11.25">
      <c r="A71" s="8">
        <f t="shared" si="0"/>
        <v>66</v>
      </c>
      <c r="B71" s="9" t="s">
        <v>69</v>
      </c>
      <c r="C71" s="10">
        <v>1164275.65</v>
      </c>
      <c r="D71" s="11">
        <v>231722.88</v>
      </c>
      <c r="E71" s="10">
        <v>258679.21</v>
      </c>
      <c r="F71" s="11">
        <v>62515.35</v>
      </c>
      <c r="G71" s="8"/>
      <c r="H71" s="8"/>
      <c r="I71" s="15">
        <v>28794</v>
      </c>
      <c r="J71" s="15"/>
      <c r="K71" s="15">
        <v>1500</v>
      </c>
      <c r="L71" s="15"/>
    </row>
    <row r="72" spans="1:12" ht="11.25">
      <c r="A72" s="8">
        <f aca="true" t="shared" si="1" ref="A72:A84">SUM(A71+1)</f>
        <v>67</v>
      </c>
      <c r="B72" s="9" t="s">
        <v>70</v>
      </c>
      <c r="C72" s="10">
        <v>1729227.67</v>
      </c>
      <c r="D72" s="11">
        <v>353491.57</v>
      </c>
      <c r="E72" s="10">
        <v>360159.86</v>
      </c>
      <c r="F72" s="11">
        <v>80560.94</v>
      </c>
      <c r="G72" s="8"/>
      <c r="H72" s="8"/>
      <c r="I72" s="15">
        <v>51027</v>
      </c>
      <c r="J72" s="15"/>
      <c r="K72" s="15"/>
      <c r="L72" s="15">
        <v>26800</v>
      </c>
    </row>
    <row r="73" spans="1:12" ht="11.25">
      <c r="A73" s="8">
        <f t="shared" si="1"/>
        <v>68</v>
      </c>
      <c r="B73" s="9" t="s">
        <v>71</v>
      </c>
      <c r="C73" s="10">
        <v>137799.36</v>
      </c>
      <c r="D73" s="11">
        <v>24418.63</v>
      </c>
      <c r="E73" s="10">
        <v>30315.84</v>
      </c>
      <c r="F73" s="10">
        <v>12264</v>
      </c>
      <c r="G73" s="8"/>
      <c r="H73" s="8"/>
      <c r="I73" s="15"/>
      <c r="J73" s="15"/>
      <c r="K73" s="15"/>
      <c r="L73" s="15"/>
    </row>
    <row r="74" spans="1:12" ht="11.25">
      <c r="A74" s="8">
        <f t="shared" si="1"/>
        <v>69</v>
      </c>
      <c r="B74" s="9" t="s">
        <v>72</v>
      </c>
      <c r="C74" s="10">
        <v>3197709.31</v>
      </c>
      <c r="D74" s="11">
        <v>389507.12</v>
      </c>
      <c r="E74" s="10">
        <v>697916.75</v>
      </c>
      <c r="F74" s="11">
        <v>80788.57</v>
      </c>
      <c r="G74" s="8"/>
      <c r="H74" s="8"/>
      <c r="I74" s="15"/>
      <c r="J74" s="15"/>
      <c r="K74" s="15"/>
      <c r="L74" s="15"/>
    </row>
    <row r="75" spans="1:12" ht="11.25">
      <c r="A75" s="8">
        <f t="shared" si="1"/>
        <v>70</v>
      </c>
      <c r="B75" s="9" t="s">
        <v>73</v>
      </c>
      <c r="C75" s="10">
        <v>757181.95</v>
      </c>
      <c r="D75" s="11">
        <v>123939.24</v>
      </c>
      <c r="E75" s="10">
        <v>165220.07</v>
      </c>
      <c r="F75" s="11">
        <v>27026.38</v>
      </c>
      <c r="G75" s="8"/>
      <c r="H75" s="8"/>
      <c r="I75" s="15"/>
      <c r="J75" s="15"/>
      <c r="K75" s="15"/>
      <c r="L75" s="15"/>
    </row>
    <row r="76" spans="1:12" ht="11.25">
      <c r="A76" s="8">
        <f t="shared" si="1"/>
        <v>71</v>
      </c>
      <c r="B76" s="9" t="s">
        <v>74</v>
      </c>
      <c r="C76" s="10">
        <v>116006.51</v>
      </c>
      <c r="D76" s="11">
        <v>24222.36</v>
      </c>
      <c r="E76" s="10">
        <v>25521.4</v>
      </c>
      <c r="F76" s="10">
        <v>5632</v>
      </c>
      <c r="G76" s="8"/>
      <c r="H76" s="8"/>
      <c r="I76" s="15"/>
      <c r="J76" s="15"/>
      <c r="K76" s="15"/>
      <c r="L76" s="15"/>
    </row>
    <row r="77" spans="1:12" ht="11.25">
      <c r="A77" s="8">
        <f t="shared" si="1"/>
        <v>72</v>
      </c>
      <c r="B77" s="9" t="s">
        <v>75</v>
      </c>
      <c r="C77" s="10">
        <v>1297821.55</v>
      </c>
      <c r="D77" s="11">
        <v>173794.79</v>
      </c>
      <c r="E77" s="10">
        <v>276527.48</v>
      </c>
      <c r="F77" s="11">
        <v>46496.67</v>
      </c>
      <c r="G77" s="8"/>
      <c r="H77" s="8"/>
      <c r="I77" s="15"/>
      <c r="J77" s="15"/>
      <c r="K77" s="15"/>
      <c r="L77" s="15"/>
    </row>
    <row r="78" spans="1:12" ht="22.5">
      <c r="A78" s="8">
        <f t="shared" si="1"/>
        <v>73</v>
      </c>
      <c r="B78" s="9" t="s">
        <v>76</v>
      </c>
      <c r="C78" s="2"/>
      <c r="D78" s="10">
        <v>383717.45</v>
      </c>
      <c r="E78" s="12"/>
      <c r="F78" s="11">
        <v>104290.38</v>
      </c>
      <c r="G78" s="8"/>
      <c r="H78" s="8"/>
      <c r="I78" s="15"/>
      <c r="J78" s="15"/>
      <c r="K78" s="15"/>
      <c r="L78" s="15"/>
    </row>
    <row r="79" spans="1:12" ht="14.25" customHeight="1">
      <c r="A79" s="8">
        <f t="shared" si="1"/>
        <v>74</v>
      </c>
      <c r="B79" s="9" t="s">
        <v>16</v>
      </c>
      <c r="C79" s="8"/>
      <c r="D79" s="10">
        <v>582469.65</v>
      </c>
      <c r="E79" s="8"/>
      <c r="F79" s="11">
        <v>120964.95</v>
      </c>
      <c r="G79" s="8"/>
      <c r="H79" s="8"/>
      <c r="I79" s="15"/>
      <c r="J79" s="15"/>
      <c r="K79" s="15"/>
      <c r="L79" s="15"/>
    </row>
    <row r="80" spans="1:12" ht="11.25">
      <c r="A80" s="8">
        <f t="shared" si="1"/>
        <v>75</v>
      </c>
      <c r="B80" s="9" t="s">
        <v>39</v>
      </c>
      <c r="C80" s="8"/>
      <c r="D80" s="10">
        <v>83614.79</v>
      </c>
      <c r="E80" s="8"/>
      <c r="F80" s="11">
        <v>18273.27</v>
      </c>
      <c r="G80" s="8"/>
      <c r="H80" s="8"/>
      <c r="I80" s="15"/>
      <c r="J80" s="15"/>
      <c r="K80" s="15"/>
      <c r="L80" s="15"/>
    </row>
    <row r="81" spans="1:12" ht="22.5">
      <c r="A81" s="8">
        <f t="shared" si="1"/>
        <v>76</v>
      </c>
      <c r="B81" s="9" t="s">
        <v>77</v>
      </c>
      <c r="C81" s="8"/>
      <c r="D81" s="10">
        <v>480631.39</v>
      </c>
      <c r="E81" s="8"/>
      <c r="F81" s="11">
        <v>126900.83</v>
      </c>
      <c r="G81" s="8"/>
      <c r="H81" s="8"/>
      <c r="I81" s="15"/>
      <c r="J81" s="15"/>
      <c r="K81" s="15"/>
      <c r="L81" s="15"/>
    </row>
    <row r="82" spans="1:12" ht="22.5">
      <c r="A82" s="8">
        <f t="shared" si="1"/>
        <v>77</v>
      </c>
      <c r="B82" s="9" t="s">
        <v>78</v>
      </c>
      <c r="C82" s="8"/>
      <c r="D82" s="10">
        <v>423339.7</v>
      </c>
      <c r="E82" s="8"/>
      <c r="F82" s="11">
        <v>118237.17</v>
      </c>
      <c r="G82" s="8"/>
      <c r="H82" s="8"/>
      <c r="I82" s="15"/>
      <c r="J82" s="15"/>
      <c r="K82" s="15"/>
      <c r="L82" s="15"/>
    </row>
    <row r="83" spans="1:12" ht="22.5">
      <c r="A83" s="8">
        <f t="shared" si="1"/>
        <v>78</v>
      </c>
      <c r="B83" s="9" t="s">
        <v>79</v>
      </c>
      <c r="C83" s="8"/>
      <c r="D83" s="10">
        <v>239872.57</v>
      </c>
      <c r="E83" s="8"/>
      <c r="F83" s="11">
        <v>61269.02</v>
      </c>
      <c r="G83" s="8"/>
      <c r="H83" s="8"/>
      <c r="I83" s="15"/>
      <c r="J83" s="15"/>
      <c r="K83" s="15"/>
      <c r="L83" s="15"/>
    </row>
    <row r="84" spans="1:12" ht="22.5">
      <c r="A84" s="8">
        <f t="shared" si="1"/>
        <v>79</v>
      </c>
      <c r="B84" s="9" t="s">
        <v>80</v>
      </c>
      <c r="C84" s="8"/>
      <c r="D84" s="10">
        <v>399945.61</v>
      </c>
      <c r="E84" s="5"/>
      <c r="F84" s="11">
        <v>95551.42</v>
      </c>
      <c r="G84" s="8"/>
      <c r="H84" s="8"/>
      <c r="I84" s="15"/>
      <c r="J84" s="15"/>
      <c r="K84" s="15"/>
      <c r="L84" s="15"/>
    </row>
    <row r="85" spans="1:12" ht="12">
      <c r="A85" s="8"/>
      <c r="B85" s="4" t="s">
        <v>81</v>
      </c>
      <c r="C85" s="6">
        <f aca="true" t="shared" si="2" ref="C85:L85">SUM(C5:C84)</f>
        <v>72909072.16000001</v>
      </c>
      <c r="D85" s="6">
        <f t="shared" si="2"/>
        <v>14658370.379999999</v>
      </c>
      <c r="E85" s="12">
        <f t="shared" si="2"/>
        <v>15958848.690000003</v>
      </c>
      <c r="F85" s="6">
        <f t="shared" si="2"/>
        <v>3562463.0400000005</v>
      </c>
      <c r="G85" s="6">
        <f t="shared" si="2"/>
        <v>3298800</v>
      </c>
      <c r="H85" s="6">
        <f t="shared" si="2"/>
        <v>688650</v>
      </c>
      <c r="I85" s="24">
        <f t="shared" si="2"/>
        <v>876219.77</v>
      </c>
      <c r="J85" s="6">
        <f t="shared" si="2"/>
        <v>64697.6</v>
      </c>
      <c r="K85" s="6">
        <f t="shared" si="2"/>
        <v>398749</v>
      </c>
      <c r="L85" s="6">
        <f t="shared" si="2"/>
        <v>207000</v>
      </c>
    </row>
    <row r="86" spans="1:12" ht="9.75">
      <c r="A86" s="8"/>
      <c r="B86" s="8"/>
      <c r="C86" s="8"/>
      <c r="D86" s="8"/>
      <c r="E86" s="8"/>
      <c r="F86" s="8"/>
      <c r="G86" s="8"/>
      <c r="H86" s="8"/>
      <c r="I86" s="15"/>
      <c r="J86" s="15"/>
      <c r="K86" s="15"/>
      <c r="L86" s="15"/>
    </row>
    <row r="87" spans="1:12" ht="12">
      <c r="A87" s="8"/>
      <c r="B87" s="4"/>
      <c r="C87" s="27">
        <f>SUM(C85+D85)</f>
        <v>87567442.54</v>
      </c>
      <c r="D87" s="28"/>
      <c r="E87" s="29">
        <f>SUM(E85+F85)</f>
        <v>19521311.730000004</v>
      </c>
      <c r="F87" s="30"/>
      <c r="G87" s="29">
        <f>SUM(G85+H85)</f>
        <v>3987450</v>
      </c>
      <c r="H87" s="30"/>
      <c r="I87" s="15"/>
      <c r="J87" s="15"/>
      <c r="K87" s="29">
        <f>SUM(K85+L85)</f>
        <v>605749</v>
      </c>
      <c r="L87" s="31"/>
    </row>
    <row r="88" spans="2:3" ht="12">
      <c r="B88" s="7"/>
      <c r="C88" s="3"/>
    </row>
    <row r="89" spans="3:11" ht="9.75">
      <c r="C89" s="13"/>
      <c r="E89" s="13"/>
      <c r="G89" s="13"/>
      <c r="K89" s="13"/>
    </row>
    <row r="91" spans="8:9" ht="15">
      <c r="H91" s="19"/>
      <c r="I91" s="19"/>
    </row>
  </sheetData>
  <sheetProtection/>
  <mergeCells count="10">
    <mergeCell ref="K2:L2"/>
    <mergeCell ref="C87:D87"/>
    <mergeCell ref="E87:F87"/>
    <mergeCell ref="G87:H87"/>
    <mergeCell ref="K87:L87"/>
    <mergeCell ref="A3:A4"/>
    <mergeCell ref="C3:D3"/>
    <mergeCell ref="E3:F3"/>
    <mergeCell ref="C2:F2"/>
    <mergeCell ref="G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Вчитель</cp:lastModifiedBy>
  <cp:lastPrinted>2017-11-28T13:48:18Z</cp:lastPrinted>
  <dcterms:created xsi:type="dcterms:W3CDTF">2017-11-29T21:36:08Z</dcterms:created>
  <dcterms:modified xsi:type="dcterms:W3CDTF">2017-12-26T10:39:32Z</dcterms:modified>
  <cp:category/>
  <cp:version/>
  <cp:contentType/>
  <cp:contentStatus/>
</cp:coreProperties>
</file>